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<sst xmlns="http://schemas.openxmlformats.org/spreadsheetml/2006/main" count="154" uniqueCount="96">
  <si>
    <t xml:space="preserve">Soupis rostlinného materiálu</t>
  </si>
  <si>
    <t xml:space="preserve">Náhradní výsadba – kompenzační opatření za kácené dřeviny </t>
  </si>
  <si>
    <t xml:space="preserve">pořadové číslo</t>
  </si>
  <si>
    <t xml:space="preserve">označení dřeviny / taxon</t>
  </si>
  <si>
    <t xml:space="preserve">počet kusů</t>
  </si>
  <si>
    <t xml:space="preserve">obvod kmene stromů / cm /výška keřů</t>
  </si>
  <si>
    <t xml:space="preserve"> vel.kont.</t>
  </si>
  <si>
    <t xml:space="preserve">délka povýsadbové péče</t>
  </si>
  <si>
    <t xml:space="preserve">hodnota kompenzačních opatření / ks</t>
  </si>
  <si>
    <t xml:space="preserve">Hodnota kompenzačních opatření celkem</t>
  </si>
  <si>
    <t xml:space="preserve">Stromy s obvodem kmene 18/20 cm</t>
  </si>
  <si>
    <t xml:space="preserve">AC</t>
  </si>
  <si>
    <t xml:space="preserve">Acer campestre</t>
  </si>
  <si>
    <t xml:space="preserve">18/20 cm</t>
  </si>
  <si>
    <t xml:space="preserve">5 let</t>
  </si>
  <si>
    <t xml:space="preserve">AF</t>
  </si>
  <si>
    <t xml:space="preserve">Acer freemanii Autumn Blaze</t>
  </si>
  <si>
    <t xml:space="preserve">AP</t>
  </si>
  <si>
    <t xml:space="preserve">Acer platanoides</t>
  </si>
  <si>
    <t xml:space="preserve">AS</t>
  </si>
  <si>
    <t xml:space="preserve">Acer pseudoplatanus</t>
  </si>
  <si>
    <t xml:space="preserve">FP</t>
  </si>
  <si>
    <t xml:space="preserve">Fagus sylvatica Purpurea</t>
  </si>
  <si>
    <t xml:space="preserve">TC</t>
  </si>
  <si>
    <t xml:space="preserve">Tilia cordata</t>
  </si>
  <si>
    <t xml:space="preserve">Stromy s obvodem kmene 16/18 cm</t>
  </si>
  <si>
    <t xml:space="preserve">AA</t>
  </si>
  <si>
    <t xml:space="preserve">Amelanchier arborea Robin Hill</t>
  </si>
  <si>
    <t xml:space="preserve">16/18 cm</t>
  </si>
  <si>
    <t xml:space="preserve">BJ</t>
  </si>
  <si>
    <t xml:space="preserve">Betula jacquemontii</t>
  </si>
  <si>
    <t xml:space="preserve">CB</t>
  </si>
  <si>
    <t xml:space="preserve">Carpinus betulus</t>
  </si>
  <si>
    <t xml:space="preserve">PP</t>
  </si>
  <si>
    <t xml:space="preserve">Prunus avium Plena</t>
  </si>
  <si>
    <t xml:space="preserve">QR</t>
  </si>
  <si>
    <t xml:space="preserve">Quercus robur</t>
  </si>
  <si>
    <t xml:space="preserve">PK</t>
  </si>
  <si>
    <t xml:space="preserve">Prunus serrulata Kanzan</t>
  </si>
  <si>
    <t xml:space="preserve">SM</t>
  </si>
  <si>
    <t xml:space="preserve">Sorbus aria Magnifica</t>
  </si>
  <si>
    <t xml:space="preserve">SA</t>
  </si>
  <si>
    <t xml:space="preserve">Sorbus aucuparia</t>
  </si>
  <si>
    <t xml:space="preserve">SE</t>
  </si>
  <si>
    <t xml:space="preserve">Sorbus aucuparia Edulis</t>
  </si>
  <si>
    <t xml:space="preserve">Stromy s obvodem kmene 14/16 cm</t>
  </si>
  <si>
    <t xml:space="preserve">FD</t>
  </si>
  <si>
    <t xml:space="preserve">Fagus sylvatica Dawyk</t>
  </si>
  <si>
    <t xml:space="preserve">14/16 cm</t>
  </si>
  <si>
    <t xml:space="preserve">MS</t>
  </si>
  <si>
    <t xml:space="preserve">Magnolia  soulangeana</t>
  </si>
  <si>
    <t xml:space="preserve">MK</t>
  </si>
  <si>
    <t xml:space="preserve">Magnolia kobus</t>
  </si>
  <si>
    <t xml:space="preserve">MA</t>
  </si>
  <si>
    <t xml:space="preserve">Malus Scarlet</t>
  </si>
  <si>
    <t xml:space="preserve">PA</t>
  </si>
  <si>
    <t xml:space="preserve">Prunus armeniaca</t>
  </si>
  <si>
    <t xml:space="preserve">PC</t>
  </si>
  <si>
    <t xml:space="preserve">Prunus avium cv.</t>
  </si>
  <si>
    <t xml:space="preserve">PD</t>
  </si>
  <si>
    <t xml:space="preserve">Prunus domestica</t>
  </si>
  <si>
    <t xml:space="preserve">PR</t>
  </si>
  <si>
    <t xml:space="preserve">Prunus sargentii Rancho</t>
  </si>
  <si>
    <t xml:space="preserve">Stromy listnaté, jehličnaté - ostatní velikosti</t>
  </si>
  <si>
    <t xml:space="preserve">CF</t>
  </si>
  <si>
    <t xml:space="preserve">Carpinus betulus Fastigiata</t>
  </si>
  <si>
    <t xml:space="preserve">200/250</t>
  </si>
  <si>
    <t xml:space="preserve">3 roky</t>
  </si>
  <si>
    <t xml:space="preserve">PN</t>
  </si>
  <si>
    <t xml:space="preserve">Pinus nigra</t>
  </si>
  <si>
    <t xml:space="preserve">250/300</t>
  </si>
  <si>
    <t xml:space="preserve">Listnaté a jehličnaté keře 200/250 cm</t>
  </si>
  <si>
    <t xml:space="preserve">CM</t>
  </si>
  <si>
    <t xml:space="preserve">Cornus mas</t>
  </si>
  <si>
    <t xml:space="preserve">MF</t>
  </si>
  <si>
    <t xml:space="preserve">Malus floribunda</t>
  </si>
  <si>
    <t xml:space="preserve">PE</t>
  </si>
  <si>
    <t xml:space="preserve">Parrotia persica</t>
  </si>
  <si>
    <t xml:space="preserve">TB</t>
  </si>
  <si>
    <t xml:space="preserve">Taxus baccata</t>
  </si>
  <si>
    <t xml:space="preserve">Listnaté keře vzrostlé</t>
  </si>
  <si>
    <t xml:space="preserve">PL</t>
  </si>
  <si>
    <t xml:space="preserve">Prunus laurocerasus</t>
  </si>
  <si>
    <t xml:space="preserve">Kontejner  3 litry</t>
  </si>
  <si>
    <t xml:space="preserve">Listnaté keře menší velikost</t>
  </si>
  <si>
    <t xml:space="preserve">CI</t>
  </si>
  <si>
    <t xml:space="preserve">Cotoneaster integerimus</t>
  </si>
  <si>
    <t xml:space="preserve">Kontejner  1 litr</t>
  </si>
  <si>
    <t xml:space="preserve">FO</t>
  </si>
  <si>
    <t xml:space="preserve">Forsythia intermedia cv.</t>
  </si>
  <si>
    <t xml:space="preserve">LO</t>
  </si>
  <si>
    <t xml:space="preserve">Ligustrum ovalifolium</t>
  </si>
  <si>
    <t xml:space="preserve">Kontejner  2 litry</t>
  </si>
  <si>
    <t xml:space="preserve">SP</t>
  </si>
  <si>
    <t xml:space="preserve">Spiraea nipponica Snowmound </t>
  </si>
  <si>
    <t xml:space="preserve">Cena náhradní výsadby 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</si>
</sst>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Kč-405];[RED]\-#,##0.00\ [$Kč-405]"/>
    <numFmt numFmtId="166" formatCode="#,##0.00&quot; Kč&quot;"/>
    <numFmt numFmtId="167" formatCode="General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26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2"/>
      <charset val="238"/>
    </font>
    <font>
      <b val="true"/>
      <u val="single"/>
      <sz val="24"/>
      <color rgb="FF000000"/>
      <name val="Arial"/>
      <family val="2"/>
      <charset val="1"/>
    </font>
    <font>
      <sz val="24"/>
      <color rgb="FF000000"/>
      <name val="Arial"/>
      <family val="2"/>
      <charset val="1"/>
    </font>
    <font>
      <sz val="15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4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9D9D9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15" fillId="2" borderId="2" xfId="0" applyFont="true" applyBorder="true" applyAlignment="true" applyProtection="false">
      <alignment horizontal="left" vertical="center" textRotation="90" wrapText="true" indent="1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4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21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51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L8" activeCellId="0" sqref="L8"/>
    </sheetView>
  </sheetViews>
  <sheetFormatPr defaultColWidth="8.72265625" defaultRowHeight="13.8" zeroHeight="false" outlineLevelRow="0" outlineLevelCol="0"/>
  <cols>
    <col collapsed="false" customWidth="false" hidden="false" outlineLevel="0" max="1" min="1" style="1" width="8.71"/>
    <col collapsed="false" customWidth="true" hidden="false" outlineLevel="0" max="2" min="2" style="1" width="20.37"/>
    <col collapsed="false" customWidth="true" hidden="false" outlineLevel="0" max="3" min="3" style="1" width="32.98"/>
    <col collapsed="false" customWidth="true" hidden="false" outlineLevel="0" max="4" min="4" style="1" width="12.98"/>
    <col collapsed="false" customWidth="true" hidden="false" outlineLevel="0" max="5" min="5" style="2" width="15.54"/>
    <col collapsed="false" customWidth="true" hidden="false" outlineLevel="0" max="6" min="6" style="2" width="16.31"/>
    <col collapsed="false" customWidth="true" hidden="false" outlineLevel="0" max="7" min="7" style="2" width="10.16"/>
    <col collapsed="false" customWidth="true" hidden="false" outlineLevel="0" max="8" min="8" style="3" width="15.49"/>
    <col collapsed="false" customWidth="true" hidden="false" outlineLevel="0" max="9" min="9" style="4" width="29.93"/>
    <col collapsed="false" customWidth="false" hidden="false" outlineLevel="0" max="961" min="10" style="1" width="8.71"/>
    <col collapsed="false" customWidth="true" hidden="false" outlineLevel="0" max="983" min="962" style="1" width="11.52"/>
    <col collapsed="false" customWidth="true" hidden="false" outlineLevel="0" max="1024" min="984" style="0" width="11.52"/>
  </cols>
  <sheetData>
    <row r="1" customFormat="false" ht="12.8" hidden="false" customHeight="true" outlineLevel="0" collapsed="false">
      <c r="A1" s="5"/>
      <c r="I1" s="6"/>
    </row>
    <row r="2" customFormat="false" ht="12.8" hidden="false" customHeight="true" outlineLevel="0" collapsed="false">
      <c r="A2" s="5"/>
      <c r="I2" s="6"/>
    </row>
    <row r="3" customFormat="false" ht="30" hidden="false" customHeight="true" outlineLevel="0" collapsed="false">
      <c r="A3" s="5" t="s">
        <v>0</v>
      </c>
      <c r="I3" s="6"/>
    </row>
    <row r="4" s="8" customFormat="true" ht="20.55" hidden="false" customHeight="true" outlineLevel="0" collapsed="false">
      <c r="A4" s="7"/>
      <c r="H4" s="9"/>
      <c r="I4" s="10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  <c r="AMG4" s="11"/>
      <c r="AMH4" s="11"/>
      <c r="AMI4" s="11"/>
      <c r="AMJ4" s="11"/>
    </row>
    <row r="5" s="13" customFormat="true" ht="30" hidden="false" customHeight="true" outlineLevel="0" collapsed="false">
      <c r="A5" s="12" t="s">
        <v>1</v>
      </c>
      <c r="E5" s="2"/>
      <c r="F5" s="2"/>
      <c r="G5" s="2"/>
      <c r="H5" s="3"/>
      <c r="I5" s="14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30" hidden="false" customHeight="true" outlineLevel="0" collapsed="false">
      <c r="A6" s="12"/>
      <c r="B6" s="15"/>
      <c r="C6" s="15"/>
      <c r="D6" s="15"/>
      <c r="I6" s="16"/>
    </row>
    <row r="7" customFormat="false" ht="111.4" hidden="false" customHeight="true" outlineLevel="0" collapsed="false">
      <c r="A7" s="17" t="s">
        <v>2</v>
      </c>
      <c r="B7" s="18" t="s">
        <v>3</v>
      </c>
      <c r="C7" s="18"/>
      <c r="D7" s="19" t="s">
        <v>4</v>
      </c>
      <c r="E7" s="20" t="s">
        <v>5</v>
      </c>
      <c r="F7" s="21" t="s">
        <v>6</v>
      </c>
      <c r="G7" s="22" t="s">
        <v>7</v>
      </c>
      <c r="H7" s="23" t="s">
        <v>8</v>
      </c>
      <c r="I7" s="24" t="s">
        <v>9</v>
      </c>
    </row>
    <row r="8" s="32" customFormat="true" ht="28.1" hidden="false" customHeight="true" outlineLevel="0" collapsed="false">
      <c r="A8" s="25"/>
      <c r="B8" s="26" t="s">
        <v>10</v>
      </c>
      <c r="C8" s="26"/>
      <c r="D8" s="25" t="n">
        <f aca="false">SUM(D9:D14)</f>
        <v>28</v>
      </c>
      <c r="E8" s="27"/>
      <c r="F8" s="28"/>
      <c r="G8" s="29"/>
      <c r="H8" s="30"/>
      <c r="I8" s="3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28.1" hidden="false" customHeight="true" outlineLevel="0" collapsed="false">
      <c r="A9" s="33" t="n">
        <v>1</v>
      </c>
      <c r="B9" s="33" t="s">
        <v>11</v>
      </c>
      <c r="C9" s="34" t="s">
        <v>12</v>
      </c>
      <c r="D9" s="35" t="n">
        <v>6</v>
      </c>
      <c r="E9" s="27" t="s">
        <v>13</v>
      </c>
      <c r="F9" s="29"/>
      <c r="G9" s="29" t="s">
        <v>14</v>
      </c>
      <c r="H9" s="36" t="n">
        <v>26355</v>
      </c>
      <c r="I9" s="31" t="n">
        <f aca="false">D9*H9</f>
        <v>158130</v>
      </c>
    </row>
    <row r="10" customFormat="false" ht="28.1" hidden="false" customHeight="true" outlineLevel="0" collapsed="false">
      <c r="A10" s="33" t="n">
        <f aca="false">A9+1</f>
        <v>2</v>
      </c>
      <c r="B10" s="33" t="s">
        <v>15</v>
      </c>
      <c r="C10" s="34" t="s">
        <v>16</v>
      </c>
      <c r="D10" s="35" t="n">
        <v>1</v>
      </c>
      <c r="E10" s="27" t="s">
        <v>13</v>
      </c>
      <c r="F10" s="29"/>
      <c r="G10" s="29" t="s">
        <v>14</v>
      </c>
      <c r="H10" s="36" t="n">
        <v>26355</v>
      </c>
      <c r="I10" s="31" t="n">
        <f aca="false">D10*H10</f>
        <v>26355</v>
      </c>
    </row>
    <row r="11" customFormat="false" ht="28.1" hidden="false" customHeight="true" outlineLevel="0" collapsed="false">
      <c r="A11" s="33" t="n">
        <f aca="false">A10+1</f>
        <v>3</v>
      </c>
      <c r="B11" s="33" t="s">
        <v>17</v>
      </c>
      <c r="C11" s="34" t="s">
        <v>18</v>
      </c>
      <c r="D11" s="35" t="n">
        <v>14</v>
      </c>
      <c r="E11" s="27" t="s">
        <v>13</v>
      </c>
      <c r="F11" s="29"/>
      <c r="G11" s="29" t="s">
        <v>14</v>
      </c>
      <c r="H11" s="36" t="n">
        <v>27310</v>
      </c>
      <c r="I11" s="31" t="n">
        <f aca="false">D11*H11</f>
        <v>382340</v>
      </c>
    </row>
    <row r="12" customFormat="false" ht="28.1" hidden="false" customHeight="true" outlineLevel="0" collapsed="false">
      <c r="A12" s="33" t="n">
        <f aca="false">A11+1</f>
        <v>4</v>
      </c>
      <c r="B12" s="33" t="s">
        <v>19</v>
      </c>
      <c r="C12" s="34" t="s">
        <v>20</v>
      </c>
      <c r="D12" s="35" t="n">
        <v>1</v>
      </c>
      <c r="E12" s="27" t="s">
        <v>13</v>
      </c>
      <c r="F12" s="29"/>
      <c r="G12" s="29" t="s">
        <v>14</v>
      </c>
      <c r="H12" s="36" t="n">
        <v>27310</v>
      </c>
      <c r="I12" s="31" t="n">
        <f aca="false">D12*H12</f>
        <v>27310</v>
      </c>
    </row>
    <row r="13" customFormat="false" ht="28.1" hidden="false" customHeight="true" outlineLevel="0" collapsed="false">
      <c r="A13" s="33" t="n">
        <f aca="false">A12+1</f>
        <v>5</v>
      </c>
      <c r="B13" s="33" t="s">
        <v>21</v>
      </c>
      <c r="C13" s="34" t="s">
        <v>22</v>
      </c>
      <c r="D13" s="35" t="n">
        <v>1</v>
      </c>
      <c r="E13" s="27" t="s">
        <v>13</v>
      </c>
      <c r="F13" s="29"/>
      <c r="G13" s="29" t="s">
        <v>14</v>
      </c>
      <c r="H13" s="36" t="n">
        <v>26355</v>
      </c>
      <c r="I13" s="31" t="n">
        <f aca="false">D13*H13</f>
        <v>26355</v>
      </c>
    </row>
    <row r="14" customFormat="false" ht="28.1" hidden="false" customHeight="true" outlineLevel="0" collapsed="false">
      <c r="A14" s="33" t="n">
        <f aca="false">A13+1</f>
        <v>6</v>
      </c>
      <c r="B14" s="33" t="s">
        <v>23</v>
      </c>
      <c r="C14" s="34" t="s">
        <v>24</v>
      </c>
      <c r="D14" s="35" t="n">
        <v>5</v>
      </c>
      <c r="E14" s="27" t="s">
        <v>13</v>
      </c>
      <c r="F14" s="29"/>
      <c r="G14" s="29" t="s">
        <v>14</v>
      </c>
      <c r="H14" s="36" t="n">
        <v>26355</v>
      </c>
      <c r="I14" s="31" t="n">
        <f aca="false">D14*H14</f>
        <v>131775</v>
      </c>
    </row>
    <row r="15" s="32" customFormat="true" ht="28.1" hidden="false" customHeight="true" outlineLevel="0" collapsed="false">
      <c r="A15" s="25"/>
      <c r="B15" s="26" t="s">
        <v>25</v>
      </c>
      <c r="C15" s="26"/>
      <c r="D15" s="25" t="n">
        <f aca="false">SUM(D16:D24)</f>
        <v>39</v>
      </c>
      <c r="E15" s="27"/>
      <c r="F15" s="28"/>
      <c r="G15" s="29"/>
      <c r="H15" s="30"/>
      <c r="I15" s="3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8.1" hidden="false" customHeight="true" outlineLevel="0" collapsed="false">
      <c r="A16" s="37" t="n">
        <v>7</v>
      </c>
      <c r="B16" s="33" t="s">
        <v>26</v>
      </c>
      <c r="C16" s="34" t="s">
        <v>27</v>
      </c>
      <c r="D16" s="35" t="n">
        <v>6</v>
      </c>
      <c r="E16" s="27" t="s">
        <v>28</v>
      </c>
      <c r="F16" s="29"/>
      <c r="G16" s="29" t="s">
        <v>14</v>
      </c>
      <c r="H16" s="36" t="n">
        <v>21276</v>
      </c>
      <c r="I16" s="31" t="n">
        <f aca="false">D16*H16</f>
        <v>127656</v>
      </c>
    </row>
    <row r="17" customFormat="false" ht="28.1" hidden="false" customHeight="true" outlineLevel="0" collapsed="false">
      <c r="A17" s="33" t="n">
        <f aca="false">A16+1</f>
        <v>8</v>
      </c>
      <c r="B17" s="33" t="s">
        <v>29</v>
      </c>
      <c r="C17" s="34" t="s">
        <v>30</v>
      </c>
      <c r="D17" s="35" t="n">
        <v>3</v>
      </c>
      <c r="E17" s="27" t="s">
        <v>28</v>
      </c>
      <c r="F17" s="29"/>
      <c r="G17" s="29" t="s">
        <v>14</v>
      </c>
      <c r="H17" s="36" t="n">
        <v>21767</v>
      </c>
      <c r="I17" s="31" t="n">
        <f aca="false">D17*H17</f>
        <v>65301</v>
      </c>
    </row>
    <row r="18" customFormat="false" ht="28.1" hidden="false" customHeight="true" outlineLevel="0" collapsed="false">
      <c r="A18" s="33" t="n">
        <f aca="false">A17+1</f>
        <v>9</v>
      </c>
      <c r="B18" s="33" t="s">
        <v>31</v>
      </c>
      <c r="C18" s="34" t="s">
        <v>32</v>
      </c>
      <c r="D18" s="35" t="n">
        <v>3</v>
      </c>
      <c r="E18" s="27" t="s">
        <v>28</v>
      </c>
      <c r="F18" s="29"/>
      <c r="G18" s="29" t="s">
        <v>14</v>
      </c>
      <c r="H18" s="36" t="n">
        <v>21276</v>
      </c>
      <c r="I18" s="31" t="n">
        <f aca="false">D18*H18</f>
        <v>63828</v>
      </c>
    </row>
    <row r="19" customFormat="false" ht="28.1" hidden="false" customHeight="true" outlineLevel="0" collapsed="false">
      <c r="A19" s="33" t="n">
        <f aca="false">A18+1</f>
        <v>10</v>
      </c>
      <c r="B19" s="33" t="s">
        <v>33</v>
      </c>
      <c r="C19" s="34" t="s">
        <v>34</v>
      </c>
      <c r="D19" s="35" t="n">
        <v>3</v>
      </c>
      <c r="E19" s="27" t="s">
        <v>28</v>
      </c>
      <c r="F19" s="29"/>
      <c r="G19" s="29" t="s">
        <v>14</v>
      </c>
      <c r="H19" s="36" t="n">
        <v>21767</v>
      </c>
      <c r="I19" s="31" t="n">
        <f aca="false">D19*H19</f>
        <v>65301</v>
      </c>
    </row>
    <row r="20" customFormat="false" ht="28.1" hidden="false" customHeight="true" outlineLevel="0" collapsed="false">
      <c r="A20" s="33" t="n">
        <f aca="false">A19+1</f>
        <v>11</v>
      </c>
      <c r="B20" s="33" t="s">
        <v>35</v>
      </c>
      <c r="C20" s="34" t="s">
        <v>36</v>
      </c>
      <c r="D20" s="35" t="n">
        <v>3</v>
      </c>
      <c r="E20" s="27" t="s">
        <v>28</v>
      </c>
      <c r="F20" s="29"/>
      <c r="G20" s="29" t="s">
        <v>14</v>
      </c>
      <c r="H20" s="36" t="n">
        <v>21276</v>
      </c>
      <c r="I20" s="31" t="n">
        <f aca="false">D20*H20</f>
        <v>63828</v>
      </c>
    </row>
    <row r="21" customFormat="false" ht="28.1" hidden="false" customHeight="true" outlineLevel="0" collapsed="false">
      <c r="A21" s="33" t="n">
        <f aca="false">A20+1</f>
        <v>12</v>
      </c>
      <c r="B21" s="33" t="s">
        <v>37</v>
      </c>
      <c r="C21" s="34" t="s">
        <v>38</v>
      </c>
      <c r="D21" s="35" t="n">
        <v>4</v>
      </c>
      <c r="E21" s="27" t="s">
        <v>28</v>
      </c>
      <c r="F21" s="29"/>
      <c r="G21" s="29" t="s">
        <v>14</v>
      </c>
      <c r="H21" s="36" t="n">
        <v>21276</v>
      </c>
      <c r="I21" s="31" t="n">
        <f aca="false">D21*H21</f>
        <v>85104</v>
      </c>
    </row>
    <row r="22" customFormat="false" ht="28.1" hidden="false" customHeight="true" outlineLevel="0" collapsed="false">
      <c r="A22" s="33" t="n">
        <f aca="false">A21+1</f>
        <v>13</v>
      </c>
      <c r="B22" s="33" t="s">
        <v>39</v>
      </c>
      <c r="C22" s="34" t="s">
        <v>40</v>
      </c>
      <c r="D22" s="35" t="n">
        <v>4</v>
      </c>
      <c r="E22" s="27" t="s">
        <v>28</v>
      </c>
      <c r="F22" s="29"/>
      <c r="G22" s="29" t="s">
        <v>14</v>
      </c>
      <c r="H22" s="36" t="n">
        <v>21276</v>
      </c>
      <c r="I22" s="31" t="n">
        <f aca="false">D22*H22</f>
        <v>85104</v>
      </c>
    </row>
    <row r="23" customFormat="false" ht="28.1" hidden="false" customHeight="true" outlineLevel="0" collapsed="false">
      <c r="A23" s="33" t="n">
        <f aca="false">A22+1</f>
        <v>14</v>
      </c>
      <c r="B23" s="33" t="s">
        <v>41</v>
      </c>
      <c r="C23" s="34" t="s">
        <v>42</v>
      </c>
      <c r="D23" s="35" t="n">
        <v>11</v>
      </c>
      <c r="E23" s="27" t="s">
        <v>28</v>
      </c>
      <c r="F23" s="29"/>
      <c r="G23" s="29" t="s">
        <v>14</v>
      </c>
      <c r="H23" s="36" t="n">
        <v>21767</v>
      </c>
      <c r="I23" s="31" t="n">
        <f aca="false">D23*H23</f>
        <v>239437</v>
      </c>
    </row>
    <row r="24" customFormat="false" ht="28.1" hidden="false" customHeight="true" outlineLevel="0" collapsed="false">
      <c r="A24" s="33" t="n">
        <v>15</v>
      </c>
      <c r="B24" s="33" t="s">
        <v>43</v>
      </c>
      <c r="C24" s="34" t="s">
        <v>44</v>
      </c>
      <c r="D24" s="35" t="n">
        <v>2</v>
      </c>
      <c r="E24" s="27" t="s">
        <v>28</v>
      </c>
      <c r="F24" s="29"/>
      <c r="G24" s="29" t="s">
        <v>14</v>
      </c>
      <c r="H24" s="36" t="n">
        <v>21767</v>
      </c>
      <c r="I24" s="31" t="n">
        <f aca="false">D24*H24</f>
        <v>43534</v>
      </c>
    </row>
    <row r="25" customFormat="false" ht="28.1" hidden="false" customHeight="true" outlineLevel="0" collapsed="false">
      <c r="A25" s="38"/>
      <c r="B25" s="26" t="s">
        <v>45</v>
      </c>
      <c r="C25" s="26"/>
      <c r="D25" s="39" t="n">
        <f aca="false">SUM(D26:D33)</f>
        <v>17</v>
      </c>
      <c r="E25" s="27"/>
      <c r="F25" s="29"/>
      <c r="G25" s="29"/>
      <c r="H25" s="36"/>
      <c r="I25" s="31"/>
    </row>
    <row r="26" customFormat="false" ht="28.1" hidden="false" customHeight="true" outlineLevel="0" collapsed="false">
      <c r="A26" s="33" t="n">
        <v>16</v>
      </c>
      <c r="B26" s="33" t="s">
        <v>46</v>
      </c>
      <c r="C26" s="34" t="s">
        <v>47</v>
      </c>
      <c r="D26" s="35" t="n">
        <v>2</v>
      </c>
      <c r="E26" s="27" t="s">
        <v>48</v>
      </c>
      <c r="F26" s="29"/>
      <c r="G26" s="29" t="s">
        <v>14</v>
      </c>
      <c r="H26" s="36" t="n">
        <v>19354</v>
      </c>
      <c r="I26" s="31" t="n">
        <f aca="false">D26*H26</f>
        <v>38708</v>
      </c>
    </row>
    <row r="27" customFormat="false" ht="28.1" hidden="false" customHeight="true" outlineLevel="0" collapsed="false">
      <c r="A27" s="33" t="n">
        <f aca="false">A26+1</f>
        <v>17</v>
      </c>
      <c r="B27" s="33" t="s">
        <v>49</v>
      </c>
      <c r="C27" s="34" t="s">
        <v>50</v>
      </c>
      <c r="D27" s="35" t="n">
        <v>1</v>
      </c>
      <c r="E27" s="27" t="s">
        <v>48</v>
      </c>
      <c r="F27" s="29"/>
      <c r="G27" s="29" t="s">
        <v>14</v>
      </c>
      <c r="H27" s="36" t="n">
        <v>19354</v>
      </c>
      <c r="I27" s="31" t="n">
        <f aca="false">D27*H27</f>
        <v>19354</v>
      </c>
    </row>
    <row r="28" customFormat="false" ht="28.1" hidden="false" customHeight="true" outlineLevel="0" collapsed="false">
      <c r="A28" s="33" t="n">
        <f aca="false">A27+1</f>
        <v>18</v>
      </c>
      <c r="B28" s="33" t="s">
        <v>51</v>
      </c>
      <c r="C28" s="34" t="s">
        <v>52</v>
      </c>
      <c r="D28" s="35" t="n">
        <v>2</v>
      </c>
      <c r="E28" s="27" t="s">
        <v>48</v>
      </c>
      <c r="F28" s="29"/>
      <c r="G28" s="29" t="s">
        <v>14</v>
      </c>
      <c r="H28" s="36" t="n">
        <v>19354</v>
      </c>
      <c r="I28" s="31" t="n">
        <f aca="false">D28*H28</f>
        <v>38708</v>
      </c>
    </row>
    <row r="29" customFormat="false" ht="28.1" hidden="false" customHeight="true" outlineLevel="0" collapsed="false">
      <c r="A29" s="33" t="n">
        <v>19</v>
      </c>
      <c r="B29" s="33" t="s">
        <v>53</v>
      </c>
      <c r="C29" s="34" t="s">
        <v>54</v>
      </c>
      <c r="D29" s="35" t="n">
        <v>1</v>
      </c>
      <c r="E29" s="27" t="s">
        <v>48</v>
      </c>
      <c r="F29" s="29"/>
      <c r="G29" s="29" t="s">
        <v>14</v>
      </c>
      <c r="H29" s="36" t="n">
        <v>19354</v>
      </c>
      <c r="I29" s="31" t="n">
        <f aca="false">D29*H29</f>
        <v>19354</v>
      </c>
    </row>
    <row r="30" customFormat="false" ht="28.1" hidden="false" customHeight="true" outlineLevel="0" collapsed="false">
      <c r="A30" s="33" t="n">
        <v>20</v>
      </c>
      <c r="B30" s="33" t="s">
        <v>55</v>
      </c>
      <c r="C30" s="34" t="s">
        <v>56</v>
      </c>
      <c r="D30" s="35" t="n">
        <v>2</v>
      </c>
      <c r="E30" s="27" t="s">
        <v>48</v>
      </c>
      <c r="F30" s="29"/>
      <c r="G30" s="29" t="s">
        <v>14</v>
      </c>
      <c r="H30" s="36" t="n">
        <v>19354</v>
      </c>
      <c r="I30" s="31" t="n">
        <f aca="false">D30*H30</f>
        <v>38708</v>
      </c>
    </row>
    <row r="31" customFormat="false" ht="28.1" hidden="false" customHeight="true" outlineLevel="0" collapsed="false">
      <c r="A31" s="33" t="n">
        <f aca="false">A30+1</f>
        <v>21</v>
      </c>
      <c r="B31" s="33" t="s">
        <v>57</v>
      </c>
      <c r="C31" s="34" t="s">
        <v>58</v>
      </c>
      <c r="D31" s="35" t="n">
        <v>2</v>
      </c>
      <c r="E31" s="27" t="s">
        <v>48</v>
      </c>
      <c r="F31" s="29"/>
      <c r="G31" s="29" t="s">
        <v>14</v>
      </c>
      <c r="H31" s="36" t="n">
        <v>19354</v>
      </c>
      <c r="I31" s="31" t="n">
        <f aca="false">D31*H31</f>
        <v>38708</v>
      </c>
    </row>
    <row r="32" customFormat="false" ht="28.1" hidden="false" customHeight="true" outlineLevel="0" collapsed="false">
      <c r="A32" s="33" t="n">
        <f aca="false">A31+1</f>
        <v>22</v>
      </c>
      <c r="B32" s="33" t="s">
        <v>59</v>
      </c>
      <c r="C32" s="34" t="s">
        <v>60</v>
      </c>
      <c r="D32" s="35" t="n">
        <v>3</v>
      </c>
      <c r="E32" s="27" t="s">
        <v>48</v>
      </c>
      <c r="F32" s="29"/>
      <c r="G32" s="29" t="s">
        <v>14</v>
      </c>
      <c r="H32" s="36" t="n">
        <v>19354</v>
      </c>
      <c r="I32" s="31" t="n">
        <f aca="false">D32*H32</f>
        <v>58062</v>
      </c>
    </row>
    <row r="33" customFormat="false" ht="28.1" hidden="false" customHeight="true" outlineLevel="0" collapsed="false">
      <c r="A33" s="33" t="n">
        <f aca="false">A32+1</f>
        <v>23</v>
      </c>
      <c r="B33" s="33" t="s">
        <v>61</v>
      </c>
      <c r="C33" s="34" t="s">
        <v>62</v>
      </c>
      <c r="D33" s="35" t="n">
        <v>4</v>
      </c>
      <c r="E33" s="27" t="s">
        <v>48</v>
      </c>
      <c r="F33" s="29"/>
      <c r="G33" s="29" t="s">
        <v>14</v>
      </c>
      <c r="H33" s="36" t="n">
        <v>19354</v>
      </c>
      <c r="I33" s="31" t="n">
        <f aca="false">D33*H33</f>
        <v>77416</v>
      </c>
    </row>
    <row r="34" customFormat="false" ht="28.1" hidden="false" customHeight="true" outlineLevel="0" collapsed="false">
      <c r="A34" s="33"/>
      <c r="B34" s="26" t="s">
        <v>63</v>
      </c>
      <c r="C34" s="26"/>
      <c r="D34" s="39" t="n">
        <f aca="false">SUM(D35:D36)</f>
        <v>15</v>
      </c>
      <c r="E34" s="40"/>
      <c r="F34" s="29"/>
      <c r="G34" s="29"/>
      <c r="H34" s="36"/>
      <c r="I34" s="31"/>
    </row>
    <row r="35" customFormat="false" ht="28.1" hidden="false" customHeight="true" outlineLevel="0" collapsed="false">
      <c r="A35" s="33" t="n">
        <v>24</v>
      </c>
      <c r="B35" s="33" t="s">
        <v>64</v>
      </c>
      <c r="C35" s="34" t="s">
        <v>65</v>
      </c>
      <c r="D35" s="35" t="n">
        <v>6</v>
      </c>
      <c r="E35" s="27" t="s">
        <v>66</v>
      </c>
      <c r="F35" s="29"/>
      <c r="G35" s="29" t="s">
        <v>67</v>
      </c>
      <c r="H35" s="36" t="n">
        <v>10733</v>
      </c>
      <c r="I35" s="31" t="n">
        <f aca="false">D35*H35</f>
        <v>64398</v>
      </c>
    </row>
    <row r="36" customFormat="false" ht="28.1" hidden="false" customHeight="true" outlineLevel="0" collapsed="false">
      <c r="A36" s="33" t="n">
        <f aca="false">A35+1</f>
        <v>25</v>
      </c>
      <c r="B36" s="33" t="s">
        <v>68</v>
      </c>
      <c r="C36" s="34" t="s">
        <v>69</v>
      </c>
      <c r="D36" s="35" t="n">
        <v>9</v>
      </c>
      <c r="E36" s="27" t="s">
        <v>70</v>
      </c>
      <c r="F36" s="28"/>
      <c r="G36" s="29" t="s">
        <v>67</v>
      </c>
      <c r="H36" s="36" t="n">
        <v>12739</v>
      </c>
      <c r="I36" s="31" t="n">
        <f aca="false">D36*H36</f>
        <v>114651</v>
      </c>
    </row>
    <row r="37" s="32" customFormat="true" ht="28.1" hidden="false" customHeight="true" outlineLevel="0" collapsed="false">
      <c r="A37" s="33"/>
      <c r="B37" s="26" t="s">
        <v>71</v>
      </c>
      <c r="C37" s="26"/>
      <c r="D37" s="25" t="n">
        <f aca="false">SUM(D38:D41)</f>
        <v>27</v>
      </c>
      <c r="E37" s="28"/>
      <c r="F37" s="40"/>
      <c r="G37" s="29"/>
      <c r="H37" s="30"/>
      <c r="I37" s="3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28.1" hidden="false" customHeight="true" outlineLevel="0" collapsed="false">
      <c r="A38" s="33" t="n">
        <v>26</v>
      </c>
      <c r="B38" s="33" t="s">
        <v>72</v>
      </c>
      <c r="C38" s="34" t="s">
        <v>73</v>
      </c>
      <c r="D38" s="35" t="n">
        <v>4</v>
      </c>
      <c r="E38" s="29" t="s">
        <v>66</v>
      </c>
      <c r="F38" s="27"/>
      <c r="G38" s="29" t="s">
        <v>67</v>
      </c>
      <c r="H38" s="36" t="n">
        <v>10261</v>
      </c>
      <c r="I38" s="31" t="n">
        <f aca="false">D38*H38</f>
        <v>41044</v>
      </c>
    </row>
    <row r="39" customFormat="false" ht="28.1" hidden="false" customHeight="true" outlineLevel="0" collapsed="false">
      <c r="A39" s="33" t="n">
        <f aca="false">A38+1</f>
        <v>27</v>
      </c>
      <c r="B39" s="33" t="s">
        <v>74</v>
      </c>
      <c r="C39" s="34" t="s">
        <v>75</v>
      </c>
      <c r="D39" s="35" t="n">
        <v>2</v>
      </c>
      <c r="E39" s="29" t="s">
        <v>66</v>
      </c>
      <c r="F39" s="27"/>
      <c r="G39" s="29" t="s">
        <v>67</v>
      </c>
      <c r="H39" s="36" t="n">
        <v>10261</v>
      </c>
      <c r="I39" s="31" t="n">
        <f aca="false">D39*H39</f>
        <v>20522</v>
      </c>
    </row>
    <row r="40" customFormat="false" ht="28.1" hidden="false" customHeight="true" outlineLevel="0" collapsed="false">
      <c r="A40" s="33" t="n">
        <f aca="false">A39+1</f>
        <v>28</v>
      </c>
      <c r="B40" s="33" t="s">
        <v>76</v>
      </c>
      <c r="C40" s="34" t="s">
        <v>77</v>
      </c>
      <c r="D40" s="35" t="n">
        <v>1</v>
      </c>
      <c r="E40" s="29" t="s">
        <v>66</v>
      </c>
      <c r="F40" s="27"/>
      <c r="G40" s="29" t="s">
        <v>67</v>
      </c>
      <c r="H40" s="36" t="n">
        <v>10261</v>
      </c>
      <c r="I40" s="31" t="n">
        <f aca="false">D40*H40</f>
        <v>10261</v>
      </c>
    </row>
    <row r="41" customFormat="false" ht="28.1" hidden="false" customHeight="true" outlineLevel="0" collapsed="false">
      <c r="A41" s="33" t="n">
        <f aca="false">A40+1</f>
        <v>29</v>
      </c>
      <c r="B41" s="33" t="s">
        <v>78</v>
      </c>
      <c r="C41" s="34" t="s">
        <v>79</v>
      </c>
      <c r="D41" s="35" t="n">
        <v>20</v>
      </c>
      <c r="E41" s="29" t="s">
        <v>66</v>
      </c>
      <c r="F41" s="27"/>
      <c r="G41" s="29" t="s">
        <v>67</v>
      </c>
      <c r="H41" s="36" t="n">
        <v>10261</v>
      </c>
      <c r="I41" s="31" t="n">
        <f aca="false">D41*H41</f>
        <v>205220</v>
      </c>
    </row>
    <row r="42" s="32" customFormat="true" ht="28.1" hidden="false" customHeight="true" outlineLevel="0" collapsed="false">
      <c r="A42" s="33"/>
      <c r="B42" s="26" t="s">
        <v>80</v>
      </c>
      <c r="C42" s="26"/>
      <c r="D42" s="25" t="n">
        <f aca="false">SUM(D43:D43)</f>
        <v>10</v>
      </c>
      <c r="E42" s="28"/>
      <c r="F42" s="41"/>
      <c r="G42" s="29"/>
      <c r="H42" s="30"/>
      <c r="I42" s="31"/>
      <c r="AJZ42" s="1"/>
      <c r="AKA42" s="1"/>
      <c r="AKB42" s="1"/>
      <c r="AKC42" s="1"/>
      <c r="AKD42" s="1"/>
      <c r="AKE42" s="1"/>
      <c r="AKF42" s="1"/>
      <c r="AKG42" s="1"/>
      <c r="AKH42" s="1"/>
      <c r="AKI42" s="1"/>
      <c r="AKJ42" s="1"/>
      <c r="AKK42" s="1"/>
      <c r="AKL42" s="1"/>
      <c r="AKM42" s="1"/>
      <c r="AKN42" s="1"/>
      <c r="AKO42" s="1"/>
      <c r="AKP42" s="1"/>
      <c r="AKQ42" s="1"/>
      <c r="AKR42" s="1"/>
      <c r="AKS42" s="1"/>
      <c r="AKT42" s="1"/>
      <c r="AKU42" s="1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28.1" hidden="false" customHeight="true" outlineLevel="0" collapsed="false">
      <c r="A43" s="33" t="n">
        <v>30</v>
      </c>
      <c r="B43" s="33" t="s">
        <v>81</v>
      </c>
      <c r="C43" s="34" t="s">
        <v>82</v>
      </c>
      <c r="D43" s="35" t="n">
        <v>10</v>
      </c>
      <c r="E43" s="29"/>
      <c r="F43" s="42" t="s">
        <v>83</v>
      </c>
      <c r="G43" s="29" t="s">
        <v>67</v>
      </c>
      <c r="H43" s="36" t="n">
        <v>3398</v>
      </c>
      <c r="I43" s="31" t="n">
        <f aca="false">D43*H43</f>
        <v>33980</v>
      </c>
    </row>
    <row r="44" s="32" customFormat="true" ht="28.1" hidden="false" customHeight="true" outlineLevel="0" collapsed="false">
      <c r="A44" s="33"/>
      <c r="B44" s="26" t="s">
        <v>84</v>
      </c>
      <c r="C44" s="26"/>
      <c r="D44" s="25" t="n">
        <f aca="false">SUM(D45:D48)</f>
        <v>60</v>
      </c>
      <c r="E44" s="28"/>
      <c r="F44" s="42"/>
      <c r="G44" s="29"/>
      <c r="H44" s="36"/>
      <c r="I44" s="31"/>
      <c r="AJZ44" s="1"/>
      <c r="AKA44" s="1"/>
      <c r="AKB44" s="1"/>
      <c r="AKC44" s="1"/>
      <c r="AKD44" s="1"/>
      <c r="AKE44" s="1"/>
      <c r="AKF44" s="1"/>
      <c r="AKG44" s="1"/>
      <c r="AKH44" s="1"/>
      <c r="AKI44" s="1"/>
      <c r="AKJ44" s="1"/>
      <c r="AKK44" s="1"/>
      <c r="AKL44" s="1"/>
      <c r="AKM44" s="1"/>
      <c r="AKN44" s="1"/>
      <c r="AKO44" s="1"/>
      <c r="AKP44" s="1"/>
      <c r="AKQ44" s="1"/>
      <c r="AKR44" s="1"/>
      <c r="AKS44" s="1"/>
      <c r="AKT44" s="1"/>
      <c r="AKU44" s="1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28.1" hidden="false" customHeight="true" outlineLevel="0" collapsed="false">
      <c r="A45" s="33" t="n">
        <v>31</v>
      </c>
      <c r="B45" s="33" t="s">
        <v>85</v>
      </c>
      <c r="C45" s="34" t="s">
        <v>86</v>
      </c>
      <c r="D45" s="35" t="n">
        <v>8</v>
      </c>
      <c r="E45" s="29"/>
      <c r="F45" s="42" t="s">
        <v>87</v>
      </c>
      <c r="G45" s="29" t="s">
        <v>67</v>
      </c>
      <c r="H45" s="36" t="n">
        <v>988</v>
      </c>
      <c r="I45" s="31" t="n">
        <f aca="false">D45*H45</f>
        <v>7904</v>
      </c>
    </row>
    <row r="46" customFormat="false" ht="28.1" hidden="false" customHeight="true" outlineLevel="0" collapsed="false">
      <c r="A46" s="33" t="n">
        <f aca="false">A45+1</f>
        <v>32</v>
      </c>
      <c r="B46" s="33" t="s">
        <v>88</v>
      </c>
      <c r="C46" s="34" t="s">
        <v>89</v>
      </c>
      <c r="D46" s="35" t="n">
        <v>9</v>
      </c>
      <c r="E46" s="29"/>
      <c r="F46" s="42" t="s">
        <v>87</v>
      </c>
      <c r="G46" s="29" t="s">
        <v>67</v>
      </c>
      <c r="H46" s="36" t="n">
        <v>988</v>
      </c>
      <c r="I46" s="31" t="n">
        <f aca="false">D46*H46</f>
        <v>8892</v>
      </c>
    </row>
    <row r="47" customFormat="false" ht="28.1" hidden="false" customHeight="true" outlineLevel="0" collapsed="false">
      <c r="A47" s="33" t="n">
        <f aca="false">A46+1</f>
        <v>33</v>
      </c>
      <c r="B47" s="33" t="s">
        <v>90</v>
      </c>
      <c r="C47" s="34" t="s">
        <v>91</v>
      </c>
      <c r="D47" s="35" t="n">
        <v>22</v>
      </c>
      <c r="E47" s="29"/>
      <c r="F47" s="42" t="s">
        <v>92</v>
      </c>
      <c r="G47" s="29" t="s">
        <v>67</v>
      </c>
      <c r="H47" s="36" t="n">
        <v>2048</v>
      </c>
      <c r="I47" s="31" t="n">
        <f aca="false">D47*H47</f>
        <v>45056</v>
      </c>
    </row>
    <row r="48" customFormat="false" ht="28.1" hidden="false" customHeight="true" outlineLevel="0" collapsed="false">
      <c r="A48" s="33" t="n">
        <f aca="false">A47+1</f>
        <v>34</v>
      </c>
      <c r="B48" s="33" t="s">
        <v>93</v>
      </c>
      <c r="C48" s="34" t="s">
        <v>94</v>
      </c>
      <c r="D48" s="35" t="n">
        <v>21</v>
      </c>
      <c r="E48" s="29"/>
      <c r="F48" s="42" t="s">
        <v>87</v>
      </c>
      <c r="G48" s="29" t="s">
        <v>67</v>
      </c>
      <c r="H48" s="36" t="n">
        <v>988</v>
      </c>
      <c r="I48" s="31" t="n">
        <f aca="false">D48*H48</f>
        <v>20748</v>
      </c>
    </row>
    <row r="49" s="46" customFormat="true" ht="30" hidden="false" customHeight="true" outlineLevel="0" collapsed="false">
      <c r="A49" s="43" t="s">
        <v>95</v>
      </c>
      <c r="B49" s="43"/>
      <c r="C49" s="43"/>
      <c r="D49" s="43"/>
      <c r="E49" s="43"/>
      <c r="F49" s="43"/>
      <c r="G49" s="43"/>
      <c r="H49" s="44"/>
      <c r="I49" s="45" t="n">
        <f aca="false">SUM(I8:I48)</f>
        <v>2493052</v>
      </c>
      <c r="AJZ49" s="1"/>
      <c r="AKA49" s="1"/>
      <c r="AKB49" s="1"/>
      <c r="AKC49" s="1"/>
      <c r="AKD49" s="1"/>
      <c r="AKE49" s="1"/>
      <c r="AKF49" s="1"/>
      <c r="AKG49" s="1"/>
      <c r="AKH49" s="1"/>
      <c r="AKI49" s="1"/>
      <c r="AKJ49" s="1"/>
      <c r="AKK49" s="1"/>
      <c r="AKL49" s="1"/>
      <c r="AKM49" s="1"/>
      <c r="AKN49" s="1"/>
      <c r="AKO49" s="1"/>
      <c r="AKP49" s="1"/>
      <c r="AKQ49" s="1"/>
      <c r="AKR49" s="1"/>
      <c r="AKS49" s="1"/>
      <c r="AKT49" s="1"/>
      <c r="AKU49" s="1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s="47" customFormat="true" ht="17.35" hidden="false" customHeight="false" outlineLevel="0" collapsed="false">
      <c r="E50" s="2"/>
      <c r="F50" s="2"/>
      <c r="G50" s="2"/>
      <c r="H50" s="3"/>
      <c r="I50" s="48"/>
      <c r="AJZ50" s="1"/>
      <c r="AKA50" s="1"/>
      <c r="AKB50" s="1"/>
      <c r="AKC50" s="1"/>
      <c r="AKD50" s="1"/>
      <c r="AKE50" s="1"/>
      <c r="AKF50" s="1"/>
      <c r="AKG50" s="1"/>
      <c r="AKH50" s="1"/>
      <c r="AKI50" s="1"/>
      <c r="AKJ50" s="1"/>
      <c r="AKK50" s="1"/>
      <c r="AKL50" s="1"/>
      <c r="AKM50" s="1"/>
      <c r="AKN50" s="1"/>
      <c r="AKO50" s="1"/>
      <c r="AKP50" s="1"/>
      <c r="AKQ50" s="1"/>
      <c r="AKR50" s="1"/>
      <c r="AKS50" s="1"/>
      <c r="AKT50" s="1"/>
      <c r="AKU50" s="1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s="47" customFormat="true" ht="17.35" hidden="false" customHeight="false" outlineLevel="0" collapsed="false">
      <c r="E51" s="2"/>
      <c r="F51" s="2"/>
      <c r="G51" s="2"/>
      <c r="H51" s="3"/>
      <c r="I51" s="49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</sheetData>
  <mergeCells count="9">
    <mergeCell ref="B7:C7"/>
    <mergeCell ref="B8:C8"/>
    <mergeCell ref="B15:C15"/>
    <mergeCell ref="B25:C25"/>
    <mergeCell ref="B34:C34"/>
    <mergeCell ref="B37:C37"/>
    <mergeCell ref="B42:C42"/>
    <mergeCell ref="B44:C44"/>
    <mergeCell ref="A49:G49"/>
  </mergeCells>
  <printOptions headings="false" gridLines="false" gridLinesSet="true" horizontalCentered="false" verticalCentered="false"/>
  <pageMargins left="0.7" right="0.7" top="0.351388888888889" bottom="0.222222222222222" header="0.511805555555555" footer="0.511805555555555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914062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914062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8" ma:contentTypeDescription="Vytvoří nový dokument" ma:contentTypeScope="" ma:versionID="ca29c0bdd71e23458ebe864c6cee75da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459aa8a2a6197fcd37c0cbbf16713834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B66020-34C2-47B4-938F-CC71A4D630F3}"/>
</file>

<file path=customXml/itemProps2.xml><?xml version="1.0" encoding="utf-8"?>
<ds:datastoreItem xmlns:ds="http://schemas.openxmlformats.org/officeDocument/2006/customXml" ds:itemID="{24A8924C-E374-441C-8FC6-7E544AC99E93}"/>
</file>

<file path=customXml/itemProps3.xml><?xml version="1.0" encoding="utf-8"?>
<ds:datastoreItem xmlns:ds="http://schemas.openxmlformats.org/officeDocument/2006/customXml" ds:itemID="{2DB8E239-F44F-4760-A6AE-7DD2E59A976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3034</TotalTime>
  <Application>LibreOffice/7.1.0.3$Windows_X86_64 LibreOffice_project/f6099ecf3d29644b5008cc8f48f42f4a40986e4c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Hewlett-Packard Company</dc:creator>
  <dc:description/>
  <cp:lastModifiedBy/>
  <cp:revision>166</cp:revision>
  <cp:lastPrinted>2023-02-15T14:04:02Z</cp:lastPrinted>
  <dcterms:created xsi:type="dcterms:W3CDTF">2020-10-28T10:00:10Z</dcterms:created>
  <dcterms:modified xsi:type="dcterms:W3CDTF">2023-02-15T14:03:51Z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ContentTypeId">
    <vt:lpwstr>0x010100906DFACDBC84724698627CDFA706DBD9</vt:lpwstr>
  </property>
</Properties>
</file>